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157" i="1"/>
  <c r="H195" i="1"/>
  <c r="H119" i="1"/>
  <c r="J62" i="1"/>
  <c r="I62" i="1"/>
  <c r="H62" i="1"/>
  <c r="F62" i="1"/>
  <c r="J43" i="1"/>
  <c r="I43" i="1"/>
  <c r="H43" i="1"/>
  <c r="G43" i="1"/>
  <c r="F43" i="1"/>
  <c r="G62" i="1"/>
  <c r="J195" i="1"/>
  <c r="I195" i="1"/>
  <c r="G195" i="1"/>
  <c r="H176" i="1"/>
  <c r="J176" i="1"/>
  <c r="I176" i="1"/>
  <c r="G176" i="1"/>
  <c r="J157" i="1"/>
  <c r="I157" i="1"/>
  <c r="G157" i="1"/>
  <c r="J138" i="1"/>
  <c r="I138" i="1"/>
  <c r="H138" i="1"/>
  <c r="G138" i="1"/>
  <c r="I119" i="1"/>
  <c r="F100" i="1"/>
  <c r="H100" i="1"/>
  <c r="J100" i="1"/>
  <c r="I100" i="1"/>
  <c r="G100" i="1"/>
  <c r="J81" i="1"/>
  <c r="F81" i="1"/>
  <c r="H81" i="1"/>
  <c r="I81" i="1"/>
  <c r="G81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J196" i="1"/>
  <c r="I196" i="1"/>
</calcChain>
</file>

<file path=xl/sharedStrings.xml><?xml version="1.0" encoding="utf-8"?>
<sst xmlns="http://schemas.openxmlformats.org/spreadsheetml/2006/main" count="379" uniqueCount="153">
  <si>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</si>
  <si>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</si>
  <si>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</si>
  <si>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</si>
  <si>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</si>
  <si>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</si>
  <si>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</si>
  <si>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</si>
  <si>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</si>
  <si>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</si>
  <si>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</si>
  <si>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</si>
  <si>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</si>
  <si>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</si>
  <si>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</si>
  <si>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</si>
  <si>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</si>
  <si>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</si>
  <si>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</si>
  <si>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</si>
  <si>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</si>
  <si>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</si>
  <si>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</si>
  <si>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</si>
  <si>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</si>
  <si>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</si>
  <si>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</si>
  <si>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</si>
  <si>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</si>
  <si>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</si>
  <si>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</si>
  <si>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</si>
  <si>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</si>
  <si>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</si>
  <si>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</si>
  <si>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</si>
  <si>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</si>
  <si>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</si>
  <si>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</si>
  <si>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</si>
  <si>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ттк №77</t>
  </si>
  <si>
    <t>ттк №156</t>
  </si>
  <si>
    <t>ттк№15</t>
  </si>
  <si>
    <t>ттк№134</t>
  </si>
  <si>
    <t>ттк№64</t>
  </si>
  <si>
    <t>ттк№26</t>
  </si>
  <si>
    <t>ттк№156</t>
  </si>
  <si>
    <t>ттк №157</t>
  </si>
  <si>
    <t>ттк№168 ттк№48</t>
  </si>
  <si>
    <t>ттк№77</t>
  </si>
  <si>
    <t>ттк№ 27</t>
  </si>
  <si>
    <t>ттк№174</t>
  </si>
  <si>
    <t>ттк № 48</t>
  </si>
  <si>
    <t>ттк№ 169</t>
  </si>
  <si>
    <t>ттк№33</t>
  </si>
  <si>
    <t>ттк№157</t>
  </si>
  <si>
    <t>ттк№28</t>
  </si>
  <si>
    <t>ттк№24</t>
  </si>
  <si>
    <t>ттк№</t>
  </si>
  <si>
    <t>ттк№82 ттк№62</t>
  </si>
  <si>
    <t>ттк№172</t>
  </si>
  <si>
    <t>ттк№116</t>
  </si>
  <si>
    <t>ттк№84 ттк№169</t>
  </si>
  <si>
    <t>ттк№80</t>
  </si>
  <si>
    <t>ттк№13</t>
  </si>
  <si>
    <t>ттк№173</t>
  </si>
  <si>
    <t>ттк№84</t>
  </si>
  <si>
    <t>ттк№169</t>
  </si>
  <si>
    <t>ттк№117</t>
  </si>
  <si>
    <t>ттк№110 ттк№141</t>
  </si>
  <si>
    <t>ттк№20</t>
  </si>
  <si>
    <t>ттк№17</t>
  </si>
  <si>
    <t>ттк№141</t>
  </si>
  <si>
    <t>55 диет</t>
  </si>
  <si>
    <t>ттк№59</t>
  </si>
  <si>
    <t>510*</t>
  </si>
  <si>
    <t>ттк№119</t>
  </si>
  <si>
    <t>№105 ****, ТТК № 190, ТТК № 169</t>
  </si>
  <si>
    <t>Чай с сахаром</t>
  </si>
  <si>
    <t>ТТК № 77</t>
  </si>
  <si>
    <t>Хлеб пшеничный</t>
  </si>
  <si>
    <t>ТТК № 156</t>
  </si>
  <si>
    <t>ТТК № 110, ТТК № 60</t>
  </si>
  <si>
    <t>Фруто-чай</t>
  </si>
  <si>
    <t>ТТК № 26</t>
  </si>
  <si>
    <t>ТТК № 82, ттк № 63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</si>
  <si>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</si>
  <si>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</si>
  <si>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</si>
  <si>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</si>
  <si>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ттк№60</t>
  </si>
  <si>
    <t>ттк№29</t>
  </si>
  <si>
    <t>ттк№175</t>
  </si>
  <si>
    <t>ттк№12</t>
  </si>
  <si>
    <t>ттк№58</t>
  </si>
  <si>
    <t>Каша гречневая (вязкая) с гуляшом</t>
  </si>
  <si>
    <t>ТТК № 179, ТТК № 171</t>
  </si>
  <si>
    <t>Чай с лимоном</t>
  </si>
  <si>
    <t>ТТК № 79</t>
  </si>
  <si>
    <t>Каша рисовая вязкая с бутербродом горячим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</si>
  <si>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</si>
  <si>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</si>
  <si>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</si>
  <si>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</si>
  <si>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</si>
  <si>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Макаронные изделия отварные сфрикадельками куринными в соусе 2В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</si>
  <si>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</si>
  <si>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</si>
  <si>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</si>
  <si>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</si>
  <si>
    <t>Плов из филе птицы с огурцами солеными (порциями)</t>
  </si>
  <si>
    <t>Салат "Радуга"</t>
  </si>
  <si>
    <t>Суп "Кудрявый"</t>
  </si>
  <si>
    <t>Плов из филе птицы</t>
  </si>
  <si>
    <t>Лимонный напиток</t>
  </si>
  <si>
    <t>Винегрет овощной (2-й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</si>
  <si>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</si>
  <si>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</si>
  <si>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</si>
  <si>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</si>
  <si>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Макаронные изделия отварные с биточками куриными с маслом сливочным (порциями)</t>
  </si>
  <si>
    <t>Плов  с огурцами солеными (порциями)</t>
  </si>
  <si>
    <t xml:space="preserve">Плов </t>
  </si>
  <si>
    <t>Каша "Дружба" (2 вариант) с бутербродом горячим</t>
  </si>
  <si>
    <t>Салат витаминный</t>
  </si>
  <si>
    <t>Фруктовый чай</t>
  </si>
  <si>
    <t>Макаронные изделия отварные с "Ёжиками"с овощами</t>
  </si>
  <si>
    <t>МОАУ " СОШ № 35"</t>
  </si>
  <si>
    <t>Долматова Н.В.</t>
  </si>
  <si>
    <t>Суп из овощей</t>
  </si>
  <si>
    <t>Гуляш</t>
  </si>
  <si>
    <t>Каша вязкая (гречневая)</t>
  </si>
  <si>
    <t>ттк №28</t>
  </si>
  <si>
    <t>ттк №183</t>
  </si>
  <si>
    <t>ттк №179</t>
  </si>
  <si>
    <t>ттк №171</t>
  </si>
  <si>
    <t>ттк №24</t>
  </si>
  <si>
    <t>Чай с молоком</t>
  </si>
  <si>
    <t>Каша вязкая (пшеничная) с мясными шариками с овощами</t>
  </si>
  <si>
    <t>ттк № 59 510*</t>
  </si>
  <si>
    <t>Хлеб столовый ржано -пшеничный</t>
  </si>
  <si>
    <t xml:space="preserve">Макаронные изделия </t>
  </si>
  <si>
    <t>Ёжики с овощами</t>
  </si>
  <si>
    <t xml:space="preserve">Суп картофельный с бобовыми </t>
  </si>
  <si>
    <t>Салат из белокочанной капусты</t>
  </si>
  <si>
    <t>Фруто -чай</t>
  </si>
  <si>
    <t>Каша гречневая по купечески</t>
  </si>
  <si>
    <t>Суп картофельный</t>
  </si>
  <si>
    <t>Салат фантазия</t>
  </si>
  <si>
    <t>Хлеб ржано - пшеничный</t>
  </si>
  <si>
    <t>Салат из моркови и яблок</t>
  </si>
  <si>
    <t>Каша гречневая по - купечески, с фруктовой нарезкой яблоки</t>
  </si>
  <si>
    <t>ттк №64 112****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</si>
</sst>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13" fillId="5" borderId="25" xfId="1" applyFont="1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P89" sqref="P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127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128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66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120</v>
      </c>
      <c r="F6" s="51">
        <v>260</v>
      </c>
      <c r="G6" s="51">
        <v>16.57</v>
      </c>
      <c r="H6" s="51">
        <v>20.47</v>
      </c>
      <c r="I6" s="51">
        <v>47.32</v>
      </c>
      <c r="J6" s="51">
        <v>459.55</v>
      </c>
      <c r="K6" s="52" t="s">
        <v>77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78</v>
      </c>
      <c r="F8" s="54">
        <v>200</v>
      </c>
      <c r="G8" s="54">
        <v>0.1</v>
      </c>
      <c r="H8" s="54"/>
      <c r="I8" s="54">
        <v>15</v>
      </c>
      <c r="J8" s="54">
        <v>60</v>
      </c>
      <c r="K8" s="55" t="s">
        <v>79</v>
      </c>
      <c r="L8" s="43"/>
    </row>
    <row r="9" spans="1:12" ht="26.4" x14ac:dyDescent="0.3">
      <c r="A9" s="23"/>
      <c r="B9" s="15"/>
      <c r="C9" s="11"/>
      <c r="D9" s="7" t="s">
        <v>23</v>
      </c>
      <c r="E9" s="53" t="s">
        <v>80</v>
      </c>
      <c r="F9" s="54">
        <v>40</v>
      </c>
      <c r="G9" s="54">
        <v>3.04</v>
      </c>
      <c r="H9" s="54">
        <v>0.32</v>
      </c>
      <c r="I9" s="54">
        <v>19.68</v>
      </c>
      <c r="J9" s="54">
        <v>94</v>
      </c>
      <c r="K9" s="55" t="s">
        <v>81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150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91</v>
      </c>
      <c r="L14" s="43"/>
    </row>
    <row r="15" spans="1:12" ht="14.4" x14ac:dyDescent="0.3">
      <c r="A15" s="23"/>
      <c r="B15" s="15"/>
      <c r="C15" s="11"/>
      <c r="D15" s="7" t="s">
        <v>27</v>
      </c>
      <c r="E15" t="s">
        <v>86</v>
      </c>
      <c r="F15" s="43">
        <v>200</v>
      </c>
      <c r="G15" s="43">
        <v>1.4</v>
      </c>
      <c r="H15" s="43">
        <v>3.88</v>
      </c>
      <c r="I15" s="43">
        <v>6.22</v>
      </c>
      <c r="J15">
        <v>66.400000000000006</v>
      </c>
      <c r="K15" s="44" t="s">
        <v>92</v>
      </c>
      <c r="L15" s="43"/>
    </row>
    <row r="16" spans="1:12" ht="14.4" x14ac:dyDescent="0.3">
      <c r="A16" s="23"/>
      <c r="B16" s="15"/>
      <c r="C16" s="11"/>
      <c r="D16" s="7" t="s">
        <v>28</v>
      </c>
      <c r="E16" t="s">
        <v>87</v>
      </c>
      <c r="F16" s="43">
        <v>90</v>
      </c>
      <c r="G16" s="43">
        <v>12.24</v>
      </c>
      <c r="H16" s="43">
        <v>7.83</v>
      </c>
      <c r="I16" s="43">
        <v>11.11</v>
      </c>
      <c r="J16">
        <v>197.73</v>
      </c>
      <c r="K16" s="56" t="s">
        <v>93</v>
      </c>
      <c r="L16" s="43"/>
    </row>
    <row r="17" spans="1:12" ht="14.4" x14ac:dyDescent="0.3">
      <c r="A17" s="23"/>
      <c r="B17" s="15"/>
      <c r="C17" s="11"/>
      <c r="D17" s="7" t="s">
        <v>29</v>
      </c>
      <c r="E17" t="s">
        <v>88</v>
      </c>
      <c r="F17" s="43">
        <v>160</v>
      </c>
      <c r="G17" s="43">
        <v>5.6</v>
      </c>
      <c r="H17" s="43">
        <v>6.56</v>
      </c>
      <c r="I17" s="43">
        <v>37.6</v>
      </c>
      <c r="J17">
        <v>235.2</v>
      </c>
      <c r="K17" s="44" t="s">
        <v>67</v>
      </c>
      <c r="L17" s="43"/>
    </row>
    <row r="18" spans="1:12" ht="14.4" x14ac:dyDescent="0.3">
      <c r="A18" s="23"/>
      <c r="B18" s="15"/>
      <c r="C18" s="11"/>
      <c r="D18" s="7" t="s">
        <v>30</v>
      </c>
      <c r="E18" t="s">
        <v>89</v>
      </c>
      <c r="F18" s="43">
        <v>200</v>
      </c>
      <c r="G18" s="43">
        <v>0.2</v>
      </c>
      <c r="H18" s="43">
        <v>0</v>
      </c>
      <c r="I18" s="43">
        <v>35</v>
      </c>
      <c r="J18">
        <v>85</v>
      </c>
      <c r="K18" s="44" t="s">
        <v>94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80</v>
      </c>
      <c r="F19" s="43">
        <v>20</v>
      </c>
      <c r="G19" s="43">
        <v>1.52</v>
      </c>
      <c r="H19" s="43">
        <v>0.16</v>
      </c>
      <c r="I19" s="43">
        <v>9.84</v>
      </c>
      <c r="J19">
        <v>47</v>
      </c>
      <c r="K19" s="44" t="s">
        <v>46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149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22.82</v>
      </c>
      <c r="H23" s="19">
        <f t="shared" si="2"/>
        <v>24.789999999999996</v>
      </c>
      <c r="I23" s="19">
        <f t="shared" si="2"/>
        <v>110.89</v>
      </c>
      <c r="J23" s="19">
        <f t="shared" si="2"/>
        <v>741.93000000000006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1250</v>
      </c>
      <c r="G24" s="32">
        <f t="shared" ref="G24:J24" si="4">G13+G23</f>
        <v>42.53</v>
      </c>
      <c r="H24" s="32">
        <f t="shared" si="4"/>
        <v>45.58</v>
      </c>
      <c r="I24" s="32">
        <f t="shared" si="4"/>
        <v>192.89</v>
      </c>
      <c r="J24" s="32">
        <f t="shared" si="4"/>
        <v>1355.48</v>
      </c>
      <c r="K24" s="32"/>
      <c r="L24" s="32">
        <f t="shared" ref="L24" si="5">L13+L23</f>
        <v>0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121</v>
      </c>
      <c r="F25" s="51">
        <v>280</v>
      </c>
      <c r="G25" s="51">
        <v>15.44</v>
      </c>
      <c r="H25" s="51">
        <v>16.89</v>
      </c>
      <c r="I25" s="51">
        <v>44.58</v>
      </c>
      <c r="J25" s="51">
        <v>392.8</v>
      </c>
      <c r="K25" s="52" t="s">
        <v>82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83</v>
      </c>
      <c r="F27" s="54">
        <v>200</v>
      </c>
      <c r="G27" s="54">
        <v>0</v>
      </c>
      <c r="H27" s="54">
        <v>0</v>
      </c>
      <c r="I27" s="54">
        <v>22.76</v>
      </c>
      <c r="J27" s="54">
        <v>91.04</v>
      </c>
      <c r="K27" s="55" t="s">
        <v>84</v>
      </c>
      <c r="L27" s="43"/>
    </row>
    <row r="28" spans="1:12" ht="26.4" x14ac:dyDescent="0.3">
      <c r="A28" s="14"/>
      <c r="B28" s="15"/>
      <c r="C28" s="11"/>
      <c r="D28" s="7" t="s">
        <v>23</v>
      </c>
      <c r="E28" s="53" t="s">
        <v>80</v>
      </c>
      <c r="F28" s="54">
        <v>35</v>
      </c>
      <c r="G28" s="54">
        <v>2.66</v>
      </c>
      <c r="H28" s="54">
        <v>0.28000000000000003</v>
      </c>
      <c r="I28" s="54">
        <v>17.22</v>
      </c>
      <c r="J28" s="54">
        <v>82.25</v>
      </c>
      <c r="K28" s="55" t="s">
        <v>81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18.100000000000001</v>
      </c>
      <c r="H32" s="19">
        <f t="shared" ref="H32" si="7">SUM(H25:H31)</f>
        <v>17.170000000000002</v>
      </c>
      <c r="I32" s="19">
        <f t="shared" ref="I32" si="8">SUM(I25:I31)</f>
        <v>84.56</v>
      </c>
      <c r="J32" s="19">
        <f t="shared" ref="J32:L32" si="9">SUM(J25:J31)</f>
        <v>566.09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106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64</v>
      </c>
      <c r="L33" s="43"/>
    </row>
    <row r="34" spans="1:12" ht="14.4" x14ac:dyDescent="0.3">
      <c r="A34" s="14"/>
      <c r="B34" s="15"/>
      <c r="C34" s="11"/>
      <c r="D34" s="7" t="s">
        <v>27</v>
      </c>
      <c r="E34" s="58" t="s">
        <v>112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71</v>
      </c>
      <c r="L34" s="43"/>
    </row>
    <row r="35" spans="1:12" ht="14.4" x14ac:dyDescent="0.3">
      <c r="A35" s="14"/>
      <c r="B35" s="15"/>
      <c r="C35" s="11"/>
      <c r="D35" s="7" t="s">
        <v>28</v>
      </c>
      <c r="E35" s="58" t="s">
        <v>122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90</v>
      </c>
      <c r="L35" s="43"/>
    </row>
    <row r="36" spans="1:12" ht="14.4" x14ac:dyDescent="0.3">
      <c r="A36" s="14"/>
      <c r="B36" s="15"/>
      <c r="C36" s="11"/>
      <c r="D36" s="7" t="s">
        <v>29</v>
      </c>
      <c r="E36" s="58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8" t="s">
        <v>109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142</v>
      </c>
      <c r="K37" s="44" t="s">
        <v>68</v>
      </c>
      <c r="L37" s="43"/>
    </row>
    <row r="38" spans="1:12" ht="14.4" x14ac:dyDescent="0.3">
      <c r="A38" s="14"/>
      <c r="B38" s="15"/>
      <c r="C38" s="11"/>
      <c r="D38" s="7" t="s">
        <v>31</v>
      </c>
      <c r="E38" s="58" t="s">
        <v>80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46</v>
      </c>
      <c r="L38" s="43"/>
    </row>
    <row r="39" spans="1:12" ht="14.4" x14ac:dyDescent="0.3">
      <c r="A39" s="14"/>
      <c r="B39" s="15"/>
      <c r="C39" s="11"/>
      <c r="D39" s="7" t="s">
        <v>32</v>
      </c>
      <c r="E39" s="58" t="s">
        <v>104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1305</v>
      </c>
      <c r="G43" s="32">
        <f t="shared" ref="G43" si="14">G32+G42</f>
        <v>42.46</v>
      </c>
      <c r="H43" s="32">
        <f t="shared" ref="H43" si="15">H32+H42</f>
        <v>45.92</v>
      </c>
      <c r="I43" s="32">
        <f t="shared" ref="I43" si="16">I32+I42</f>
        <v>207.07</v>
      </c>
      <c r="J43" s="32">
        <f t="shared" ref="J43:L43" si="17">J32+J42</f>
        <v>1414.35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58" t="s">
        <v>123</v>
      </c>
      <c r="F44" s="51">
        <v>275</v>
      </c>
      <c r="G44" s="51">
        <v>13.129999999999999</v>
      </c>
      <c r="H44" s="51">
        <v>16.899999999999999</v>
      </c>
      <c r="I44" s="51">
        <v>38.369999999999997</v>
      </c>
      <c r="J44" s="51">
        <v>388.48</v>
      </c>
      <c r="K44" s="52" t="s">
        <v>85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3" t="s">
        <v>78</v>
      </c>
      <c r="F46" s="54">
        <v>200</v>
      </c>
      <c r="G46" s="54">
        <v>0.1</v>
      </c>
      <c r="H46" s="54"/>
      <c r="I46" s="54">
        <v>15</v>
      </c>
      <c r="J46" s="54">
        <v>60</v>
      </c>
      <c r="K46" s="55" t="s">
        <v>79</v>
      </c>
      <c r="L46" s="43"/>
    </row>
    <row r="47" spans="1:12" ht="26.4" x14ac:dyDescent="0.3">
      <c r="A47" s="23"/>
      <c r="B47" s="15"/>
      <c r="C47" s="11"/>
      <c r="D47" s="7" t="s">
        <v>23</v>
      </c>
      <c r="E47" s="53" t="s">
        <v>80</v>
      </c>
      <c r="F47" s="54">
        <v>25</v>
      </c>
      <c r="G47" s="54">
        <v>1.9</v>
      </c>
      <c r="H47" s="54">
        <v>0.2</v>
      </c>
      <c r="I47" s="54">
        <v>12.3</v>
      </c>
      <c r="J47" s="54">
        <v>58.75</v>
      </c>
      <c r="K47" s="55" t="s">
        <v>81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15.129999999999999</v>
      </c>
      <c r="H51" s="19">
        <f t="shared" ref="H51" si="19">SUM(H44:H50)</f>
        <v>17.099999999999998</v>
      </c>
      <c r="I51" s="19">
        <f t="shared" ref="I51" si="20">SUM(I44:I50)</f>
        <v>65.67</v>
      </c>
      <c r="J51" s="19">
        <f t="shared" ref="J51:L51" si="21">SUM(J44:J50)</f>
        <v>507.23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124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56</v>
      </c>
      <c r="L52" s="43"/>
    </row>
    <row r="53" spans="1:12" ht="14.4" x14ac:dyDescent="0.3">
      <c r="A53" s="23"/>
      <c r="B53" s="15"/>
      <c r="C53" s="11"/>
      <c r="D53" s="7" t="s">
        <v>27</v>
      </c>
      <c r="E53" s="58" t="s">
        <v>107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65</v>
      </c>
      <c r="L53" s="43"/>
    </row>
    <row r="54" spans="1:12" ht="14.4" x14ac:dyDescent="0.3">
      <c r="A54" s="23"/>
      <c r="B54" s="15"/>
      <c r="C54" s="11"/>
      <c r="D54" s="7" t="s">
        <v>28</v>
      </c>
      <c r="E54" s="58" t="s">
        <v>102</v>
      </c>
      <c r="F54" s="43">
        <v>150</v>
      </c>
      <c r="G54" s="43">
        <v>13.35</v>
      </c>
      <c r="H54" s="43">
        <v>13.5</v>
      </c>
      <c r="I54" s="43">
        <v>30</v>
      </c>
      <c r="J54" s="43">
        <v>285.98</v>
      </c>
      <c r="K54" s="44" t="s">
        <v>60</v>
      </c>
      <c r="L54" s="43"/>
    </row>
    <row r="55" spans="1:12" ht="14.4" x14ac:dyDescent="0.3">
      <c r="A55" s="23"/>
      <c r="B55" s="15"/>
      <c r="C55" s="11"/>
      <c r="D55" s="7" t="s">
        <v>29</v>
      </c>
      <c r="E55" s="58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8" t="s">
        <v>125</v>
      </c>
      <c r="F56" s="43">
        <v>200</v>
      </c>
      <c r="G56" s="43">
        <v>0</v>
      </c>
      <c r="H56" s="43">
        <v>0</v>
      </c>
      <c r="I56" s="43">
        <v>14.15</v>
      </c>
      <c r="J56" s="43">
        <v>92.8</v>
      </c>
      <c r="K56" s="44" t="s">
        <v>57</v>
      </c>
      <c r="L56" s="43"/>
    </row>
    <row r="57" spans="1:12" ht="14.4" x14ac:dyDescent="0.3">
      <c r="A57" s="23"/>
      <c r="B57" s="15"/>
      <c r="C57" s="11"/>
      <c r="D57" s="7" t="s">
        <v>31</v>
      </c>
      <c r="E57" s="58" t="s">
        <v>80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46</v>
      </c>
      <c r="L57" s="43"/>
    </row>
    <row r="58" spans="1:12" ht="14.4" x14ac:dyDescent="0.3">
      <c r="A58" s="23"/>
      <c r="B58" s="15"/>
      <c r="C58" s="11"/>
      <c r="D58" s="7" t="s">
        <v>32</v>
      </c>
      <c r="E58" s="58" t="s">
        <v>104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22.21</v>
      </c>
      <c r="H61" s="19">
        <f t="shared" ref="H61" si="23">SUM(H52:H60)</f>
        <v>24.74</v>
      </c>
      <c r="I61" s="19">
        <f t="shared" ref="I61" si="24">SUM(I52:I60)</f>
        <v>102.65</v>
      </c>
      <c r="J61" s="19">
        <f t="shared" ref="J61:L61" si="25">SUM(J52:J60)</f>
        <v>752.91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1210</v>
      </c>
      <c r="G62" s="32">
        <f t="shared" ref="G62" si="26">G51+G61</f>
        <v>37.340000000000003</v>
      </c>
      <c r="H62" s="32">
        <f t="shared" ref="H62" si="27">H51+H61</f>
        <v>41.839999999999996</v>
      </c>
      <c r="I62" s="32">
        <f t="shared" ref="I62" si="28">I51+I61</f>
        <v>168.32</v>
      </c>
      <c r="J62" s="32">
        <f t="shared" ref="J62:L62" si="29">J51+J61</f>
        <v>1260.1399999999999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151</v>
      </c>
      <c r="F63" s="40">
        <v>275</v>
      </c>
      <c r="G63" s="43">
        <v>12.75</v>
      </c>
      <c r="H63" s="40">
        <v>15.13</v>
      </c>
      <c r="I63" s="40">
        <v>36.9</v>
      </c>
      <c r="J63" s="40">
        <v>350.64</v>
      </c>
      <c r="K63" s="41" t="s">
        <v>152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80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41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16.649999999999999</v>
      </c>
      <c r="H70" s="19">
        <f t="shared" ref="H70" si="31">SUM(H63:H69)</f>
        <v>15.530000000000001</v>
      </c>
      <c r="I70" s="19">
        <f t="shared" ref="I70" si="32">SUM(I63:I69)</f>
        <v>76.5</v>
      </c>
      <c r="J70" s="19">
        <f t="shared" ref="J70:L70" si="33">SUM(J63:J69)</f>
        <v>528.14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148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42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147</v>
      </c>
      <c r="F72" s="43">
        <v>210</v>
      </c>
      <c r="G72" s="43">
        <v>1.97</v>
      </c>
      <c r="H72" s="43">
        <v>4.28</v>
      </c>
      <c r="I72" s="43">
        <v>14.17</v>
      </c>
      <c r="J72" s="43">
        <v>166.66</v>
      </c>
      <c r="K72" s="44" t="s">
        <v>43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146</v>
      </c>
      <c r="F73" s="43">
        <v>200</v>
      </c>
      <c r="G73" s="43">
        <v>14.5</v>
      </c>
      <c r="H73" s="43">
        <v>17.3</v>
      </c>
      <c r="I73" s="43">
        <v>31.3</v>
      </c>
      <c r="J73" s="43">
        <v>354.46</v>
      </c>
      <c r="K73" s="44" t="s">
        <v>44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145</v>
      </c>
      <c r="F75" s="43">
        <v>200</v>
      </c>
      <c r="G75" s="43">
        <v>0</v>
      </c>
      <c r="H75" s="43">
        <v>0</v>
      </c>
      <c r="I75" s="43">
        <v>22.76</v>
      </c>
      <c r="J75" s="43">
        <v>91.04</v>
      </c>
      <c r="K75" s="44" t="s">
        <v>45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80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46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140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47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1275</v>
      </c>
      <c r="G81" s="32">
        <f t="shared" ref="G81" si="38">G70+G80</f>
        <v>39.94</v>
      </c>
      <c r="H81" s="32">
        <f t="shared" ref="H81" si="39">H70+H80</f>
        <v>43.22</v>
      </c>
      <c r="I81" s="32">
        <f t="shared" ref="I81" si="40">I70+I80</f>
        <v>184.65</v>
      </c>
      <c r="J81" s="32">
        <f t="shared" ref="J81:L81" si="41">J70+J80</f>
        <v>1385.59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255</v>
      </c>
      <c r="G82" s="40">
        <v>17.43</v>
      </c>
      <c r="H82" s="40">
        <v>18.690000000000001</v>
      </c>
      <c r="I82" s="40">
        <v>47.87</v>
      </c>
      <c r="J82" s="40">
        <v>414.52</v>
      </c>
      <c r="K82" s="41" t="s">
        <v>48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80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20.950000000000003</v>
      </c>
      <c r="H89" s="19">
        <f t="shared" ref="H89" si="43">SUM(H82:H88)</f>
        <v>19.05</v>
      </c>
      <c r="I89" s="19">
        <f t="shared" ref="I89" si="44">SUM(I82:I88)</f>
        <v>85.009999999999991</v>
      </c>
      <c r="J89" s="19">
        <f t="shared" ref="J89:L89" si="45">SUM(J82:J88)</f>
        <v>580.27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144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50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143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 t="s">
        <v>51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142</v>
      </c>
      <c r="F92" s="43">
        <v>115</v>
      </c>
      <c r="G92" s="43">
        <v>13.8</v>
      </c>
      <c r="H92" s="43">
        <v>14.18</v>
      </c>
      <c r="I92" s="43">
        <v>13.16</v>
      </c>
      <c r="J92" s="43">
        <v>214.67</v>
      </c>
      <c r="K92" s="44" t="s">
        <v>52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141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 t="s">
        <v>53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54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80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46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140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55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28.55</v>
      </c>
      <c r="H99" s="19">
        <f t="shared" ref="H99" si="47">SUM(H90:H98)</f>
        <v>28.209999999999997</v>
      </c>
      <c r="I99" s="19">
        <f t="shared" ref="I99" si="48">SUM(I90:I98)</f>
        <v>114.23000000000002</v>
      </c>
      <c r="J99" s="19">
        <f t="shared" ref="J99:L99" si="49">SUM(J90:J98)</f>
        <v>809.81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1285</v>
      </c>
      <c r="G100" s="32">
        <f t="shared" ref="G100" si="50">G89+G99</f>
        <v>49.5</v>
      </c>
      <c r="H100" s="32">
        <f t="shared" ref="H100" si="51">H89+H99</f>
        <v>47.26</v>
      </c>
      <c r="I100" s="32">
        <f t="shared" ref="I100" si="52">I89+I99</f>
        <v>199.24</v>
      </c>
      <c r="J100" s="32">
        <f t="shared" ref="J100:L100" si="53">J89+J99</f>
        <v>1390.08</v>
      </c>
      <c r="K100" s="32"/>
      <c r="L100" s="32">
        <f t="shared" si="53"/>
        <v>0</v>
      </c>
    </row>
    <row r="101" spans="1:12" ht="39.6" x14ac:dyDescent="0.35">
      <c r="A101" s="20">
        <v>2</v>
      </c>
      <c r="B101" s="21">
        <v>1</v>
      </c>
      <c r="C101" s="22" t="s">
        <v>20</v>
      </c>
      <c r="D101" s="5" t="s">
        <v>21</v>
      </c>
      <c r="E101" s="42" t="s">
        <v>95</v>
      </c>
      <c r="F101" s="57">
        <v>290</v>
      </c>
      <c r="G101" s="57">
        <v>15.1</v>
      </c>
      <c r="H101" s="57">
        <v>16.649999999999999</v>
      </c>
      <c r="I101" s="57">
        <v>34.31</v>
      </c>
      <c r="J101" s="57">
        <v>348.6</v>
      </c>
      <c r="K101" s="52" t="s">
        <v>96</v>
      </c>
      <c r="L101" s="40"/>
    </row>
    <row r="102" spans="1:12" ht="18" x14ac:dyDescent="0.35">
      <c r="A102" s="23"/>
      <c r="B102" s="15"/>
      <c r="C102" s="11"/>
      <c r="D102" s="6"/>
      <c r="E102" s="42"/>
      <c r="F102" s="57"/>
      <c r="G102" s="57"/>
      <c r="H102" s="57"/>
      <c r="I102" s="57"/>
      <c r="J102" s="57"/>
      <c r="K102" s="55"/>
      <c r="L102" s="43"/>
    </row>
    <row r="103" spans="1:12" ht="18" x14ac:dyDescent="0.35">
      <c r="A103" s="23"/>
      <c r="B103" s="15"/>
      <c r="C103" s="11"/>
      <c r="D103" s="7" t="s">
        <v>22</v>
      </c>
      <c r="E103" s="42" t="s">
        <v>97</v>
      </c>
      <c r="F103" s="57">
        <v>200</v>
      </c>
      <c r="G103" s="57">
        <v>7.0000000000000007E-2</v>
      </c>
      <c r="H103" s="57">
        <v>0.01</v>
      </c>
      <c r="I103" s="57">
        <v>15.31</v>
      </c>
      <c r="J103" s="57">
        <v>61.62</v>
      </c>
      <c r="K103" s="55" t="s">
        <v>98</v>
      </c>
      <c r="L103" s="43"/>
    </row>
    <row r="104" spans="1:12" ht="26.4" x14ac:dyDescent="0.35">
      <c r="A104" s="23"/>
      <c r="B104" s="15"/>
      <c r="C104" s="11"/>
      <c r="D104" s="7" t="s">
        <v>23</v>
      </c>
      <c r="E104" s="42" t="s">
        <v>80</v>
      </c>
      <c r="F104" s="57">
        <v>50</v>
      </c>
      <c r="G104" s="57">
        <v>3.8</v>
      </c>
      <c r="H104" s="57">
        <v>0.4</v>
      </c>
      <c r="I104" s="57">
        <v>24.6</v>
      </c>
      <c r="J104" s="57">
        <v>117.5</v>
      </c>
      <c r="K104" s="55" t="s">
        <v>81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80</v>
      </c>
      <c r="F105" s="43">
        <v>50</v>
      </c>
      <c r="G105" s="43">
        <v>3.8</v>
      </c>
      <c r="H105" s="43">
        <v>0.4</v>
      </c>
      <c r="I105" s="43">
        <v>24.6</v>
      </c>
      <c r="J105" s="43">
        <v>117.5</v>
      </c>
      <c r="K105" s="44" t="s">
        <v>46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22.77</v>
      </c>
      <c r="H108" s="19">
        <f t="shared" si="54"/>
        <v>17.459999999999997</v>
      </c>
      <c r="I108" s="19">
        <f t="shared" si="54"/>
        <v>98.82</v>
      </c>
      <c r="J108" s="19">
        <f t="shared" si="54"/>
        <v>645.22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124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2" t="s">
        <v>132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129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2" t="s">
        <v>133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130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2" t="s">
        <v>134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2" t="s">
        <v>135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125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2" t="s">
        <v>136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80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2" t="s">
        <v>41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104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2" t="s">
        <v>47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1390</v>
      </c>
      <c r="G119" s="32">
        <f t="shared" ref="G119" si="58">G108+G118</f>
        <v>45.22</v>
      </c>
      <c r="H119" s="32">
        <f t="shared" ref="H119" si="59">H108+H118</f>
        <v>43.97</v>
      </c>
      <c r="I119" s="32">
        <f t="shared" ref="I119" si="60">I108+I118</f>
        <v>188.88</v>
      </c>
      <c r="J119" s="32">
        <f t="shared" ref="J119:L119" si="61">J108+J118</f>
        <v>1379.62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99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59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80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42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58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102</v>
      </c>
      <c r="F130" s="43">
        <v>150</v>
      </c>
      <c r="G130" s="43">
        <v>13.35</v>
      </c>
      <c r="H130" s="43">
        <v>13.5</v>
      </c>
      <c r="I130" s="43">
        <v>30</v>
      </c>
      <c r="J130" s="43">
        <v>285.98</v>
      </c>
      <c r="K130" s="44" t="s">
        <v>60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61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80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46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104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55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22.95</v>
      </c>
      <c r="H137" s="19">
        <f t="shared" si="64"/>
        <v>23.689999999999998</v>
      </c>
      <c r="I137" s="19">
        <f t="shared" si="64"/>
        <v>111.25</v>
      </c>
      <c r="J137" s="19">
        <f t="shared" si="64"/>
        <v>744.56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1205</v>
      </c>
      <c r="G138" s="32">
        <f t="shared" ref="G138" si="66">G127+G137</f>
        <v>39.33</v>
      </c>
      <c r="H138" s="32">
        <f t="shared" ref="H138" si="67">H127+H137</f>
        <v>40.4</v>
      </c>
      <c r="I138" s="32">
        <f t="shared" ref="I138" si="68">I127+I137</f>
        <v>178.3</v>
      </c>
      <c r="J138" s="32">
        <f t="shared" ref="J138:L138" si="69">J127+J137</f>
        <v>1266.27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105</v>
      </c>
      <c r="F139" s="40">
        <v>260</v>
      </c>
      <c r="G139" s="40">
        <v>15.18</v>
      </c>
      <c r="H139" s="40">
        <v>16.170000000000002</v>
      </c>
      <c r="I139" s="40">
        <v>44.09</v>
      </c>
      <c r="J139" s="40">
        <v>398.16</v>
      </c>
      <c r="K139" s="41" t="s">
        <v>62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137</v>
      </c>
      <c r="F141" s="42">
        <v>200</v>
      </c>
      <c r="G141" s="42">
        <v>1.4</v>
      </c>
      <c r="H141" s="42">
        <v>1.6</v>
      </c>
      <c r="I141" s="42">
        <v>17.34</v>
      </c>
      <c r="J141" s="42">
        <v>89.32</v>
      </c>
      <c r="K141" s="42" t="s">
        <v>63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80</v>
      </c>
      <c r="F142" s="42">
        <v>40</v>
      </c>
      <c r="G142" s="42">
        <v>3.04</v>
      </c>
      <c r="H142" s="42">
        <v>0.32</v>
      </c>
      <c r="I142" s="42">
        <v>19.68</v>
      </c>
      <c r="J142" s="42">
        <v>94</v>
      </c>
      <c r="K142" s="42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19.619999999999997</v>
      </c>
      <c r="H146" s="19">
        <f t="shared" si="70"/>
        <v>18.090000000000003</v>
      </c>
      <c r="I146" s="19">
        <f t="shared" si="70"/>
        <v>81.110000000000014</v>
      </c>
      <c r="J146" s="19">
        <f t="shared" si="70"/>
        <v>581.48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64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107</v>
      </c>
      <c r="F148" s="43">
        <v>200</v>
      </c>
      <c r="G148" s="43">
        <v>1.68</v>
      </c>
      <c r="H148" s="43">
        <v>4.0999999999999996</v>
      </c>
      <c r="I148" s="43">
        <v>13.27</v>
      </c>
      <c r="J148" s="43">
        <v>96.06</v>
      </c>
      <c r="K148" s="44" t="s">
        <v>65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108</v>
      </c>
      <c r="F149" s="43">
        <v>110</v>
      </c>
      <c r="G149" s="43">
        <v>9.93</v>
      </c>
      <c r="H149" s="43">
        <v>10.02</v>
      </c>
      <c r="I149" s="43">
        <v>8.84</v>
      </c>
      <c r="J149" s="43">
        <v>177.66</v>
      </c>
      <c r="K149" s="44" t="s">
        <v>66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88</v>
      </c>
      <c r="F150" s="43">
        <v>155</v>
      </c>
      <c r="G150" s="43">
        <v>5.43</v>
      </c>
      <c r="H150" s="43">
        <v>6.36</v>
      </c>
      <c r="I150" s="43">
        <v>36.43</v>
      </c>
      <c r="J150" s="43">
        <v>227.85</v>
      </c>
      <c r="K150" s="44" t="s">
        <v>67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0.2</v>
      </c>
      <c r="H151" s="43">
        <v>0</v>
      </c>
      <c r="I151" s="43">
        <v>35.799999999999997</v>
      </c>
      <c r="J151" s="43">
        <v>142</v>
      </c>
      <c r="K151" s="44" t="s">
        <v>68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80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70.05</v>
      </c>
      <c r="K152" s="44" t="s">
        <v>46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104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55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22.65</v>
      </c>
      <c r="H156" s="19">
        <f t="shared" si="72"/>
        <v>26.119999999999997</v>
      </c>
      <c r="I156" s="19">
        <f t="shared" si="72"/>
        <v>124.34</v>
      </c>
      <c r="J156" s="19">
        <f t="shared" si="72"/>
        <v>840.09999999999991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1285</v>
      </c>
      <c r="G157" s="32">
        <f t="shared" ref="G157" si="74">G146+G156</f>
        <v>42.269999999999996</v>
      </c>
      <c r="H157" s="32">
        <f t="shared" ref="H157" si="75">H146+H156</f>
        <v>44.21</v>
      </c>
      <c r="I157" s="32">
        <f t="shared" ref="I157" si="76">I146+I156</f>
        <v>205.45000000000002</v>
      </c>
      <c r="J157" s="32">
        <f t="shared" ref="J157:L157" si="77">J146+J156</f>
        <v>1421.58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110</v>
      </c>
      <c r="F158" s="40">
        <v>260</v>
      </c>
      <c r="G158" s="40">
        <v>14.36</v>
      </c>
      <c r="H158" s="40">
        <v>15.62</v>
      </c>
      <c r="I158" s="40">
        <v>31.06</v>
      </c>
      <c r="J158" s="40">
        <v>358.02</v>
      </c>
      <c r="K158" s="41" t="s">
        <v>69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49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80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18.259999999999998</v>
      </c>
      <c r="H165" s="19">
        <f t="shared" si="78"/>
        <v>16.02</v>
      </c>
      <c r="I165" s="19">
        <f t="shared" si="78"/>
        <v>70.66</v>
      </c>
      <c r="J165" s="19">
        <f t="shared" si="78"/>
        <v>535.52</v>
      </c>
      <c r="K165" s="25"/>
      <c r="L165" s="19">
        <f t="shared" ref="L165" si="79">SUM(L158:L164)</f>
        <v>0</v>
      </c>
    </row>
    <row r="166" spans="1:12" ht="18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111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70</v>
      </c>
      <c r="L166" s="43"/>
    </row>
    <row r="167" spans="1:12" ht="18" x14ac:dyDescent="0.35">
      <c r="A167" s="23"/>
      <c r="B167" s="15"/>
      <c r="C167" s="11"/>
      <c r="D167" s="7" t="s">
        <v>27</v>
      </c>
      <c r="E167" s="57" t="s">
        <v>112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 t="s">
        <v>71</v>
      </c>
      <c r="L167" s="43"/>
    </row>
    <row r="168" spans="1:12" ht="18" x14ac:dyDescent="0.35">
      <c r="A168" s="23"/>
      <c r="B168" s="15"/>
      <c r="C168" s="11"/>
      <c r="D168" s="7" t="s">
        <v>28</v>
      </c>
      <c r="E168" s="57" t="s">
        <v>113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72</v>
      </c>
      <c r="L168" s="43"/>
    </row>
    <row r="169" spans="1:12" ht="18" x14ac:dyDescent="0.35">
      <c r="A169" s="23"/>
      <c r="B169" s="15"/>
      <c r="C169" s="11"/>
      <c r="D169" s="7" t="s">
        <v>29</v>
      </c>
      <c r="E169" s="57"/>
      <c r="F169" s="43"/>
      <c r="G169" s="43"/>
      <c r="H169" s="43"/>
      <c r="I169" s="43"/>
      <c r="J169" s="43"/>
      <c r="K169" s="44"/>
      <c r="L169" s="43"/>
    </row>
    <row r="170" spans="1:12" ht="18" x14ac:dyDescent="0.35">
      <c r="A170" s="23"/>
      <c r="B170" s="15"/>
      <c r="C170" s="11"/>
      <c r="D170" s="7" t="s">
        <v>30</v>
      </c>
      <c r="E170" s="57" t="s">
        <v>114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 t="s">
        <v>54</v>
      </c>
      <c r="L170" s="43"/>
    </row>
    <row r="171" spans="1:12" ht="18" x14ac:dyDescent="0.35">
      <c r="A171" s="23"/>
      <c r="B171" s="15"/>
      <c r="C171" s="11"/>
      <c r="D171" s="7" t="s">
        <v>31</v>
      </c>
      <c r="E171" s="57" t="s">
        <v>80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46</v>
      </c>
      <c r="L171" s="43"/>
    </row>
    <row r="172" spans="1:12" ht="18" x14ac:dyDescent="0.35">
      <c r="A172" s="23"/>
      <c r="B172" s="15"/>
      <c r="C172" s="11"/>
      <c r="D172" s="7" t="s">
        <v>32</v>
      </c>
      <c r="E172" s="57" t="s">
        <v>104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1270</v>
      </c>
      <c r="G176" s="32">
        <f t="shared" ref="G176" si="82">G165+G175</f>
        <v>42.849999999999994</v>
      </c>
      <c r="H176" s="32">
        <f t="shared" ref="H176" si="83">H165+H175</f>
        <v>44.26</v>
      </c>
      <c r="I176" s="32">
        <f t="shared" ref="I176" si="84">I165+I175</f>
        <v>176.2</v>
      </c>
      <c r="J176" s="32">
        <f t="shared" ref="J176:L176" si="85">J165+J175</f>
        <v>1351.6399999999999</v>
      </c>
      <c r="K176" s="32"/>
      <c r="L176" s="32">
        <f t="shared" si="85"/>
        <v>0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138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 t="s">
        <v>139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8" t="s">
        <v>83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 t="s">
        <v>45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80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19.900000000000002</v>
      </c>
      <c r="H184" s="19">
        <f t="shared" si="86"/>
        <v>15.96</v>
      </c>
      <c r="I184" s="19">
        <f t="shared" si="86"/>
        <v>84.22</v>
      </c>
      <c r="J184" s="19">
        <f t="shared" si="86"/>
        <v>597.94000000000005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73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116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 t="s">
        <v>51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117</v>
      </c>
      <c r="F187" s="43">
        <v>105</v>
      </c>
      <c r="G187" s="43">
        <v>13.18</v>
      </c>
      <c r="H187" s="43">
        <v>10.5</v>
      </c>
      <c r="I187" s="43">
        <v>12.02</v>
      </c>
      <c r="J187" s="43">
        <v>232.17</v>
      </c>
      <c r="K187" s="44" t="s">
        <v>74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118</v>
      </c>
      <c r="F188" s="43">
        <v>150</v>
      </c>
      <c r="G188" s="43">
        <v>4.5</v>
      </c>
      <c r="H188" s="43">
        <v>6.15</v>
      </c>
      <c r="I188" s="43">
        <v>24.9</v>
      </c>
      <c r="J188" s="43">
        <v>178.5</v>
      </c>
      <c r="K188" s="44" t="s">
        <v>75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 t="s">
        <v>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46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104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 t="s">
        <v>55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29.11</v>
      </c>
      <c r="H194" s="19">
        <f t="shared" si="88"/>
        <v>25.81</v>
      </c>
      <c r="I194" s="19">
        <f t="shared" si="88"/>
        <v>110.04</v>
      </c>
      <c r="J194" s="19">
        <f t="shared" si="88"/>
        <v>833.8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1295</v>
      </c>
      <c r="G195" s="32">
        <f t="shared" ref="G195" si="90">G184+G194</f>
        <v>49.010000000000005</v>
      </c>
      <c r="H195" s="32">
        <f t="shared" ref="H195" si="91">H184+H194</f>
        <v>41.769999999999996</v>
      </c>
      <c r="I195" s="32">
        <f t="shared" ref="I195" si="92">I184+I194</f>
        <v>194.26</v>
      </c>
      <c r="J195" s="32">
        <f t="shared" ref="J195:L195" si="93">J184+J194</f>
        <v>1431.74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43.044999999999995</v>
      </c>
      <c r="H196" s="34">
        <f t="shared" si="94"/>
        <v>43.842999999999989</v>
      </c>
      <c r="I196" s="34">
        <f t="shared" si="94"/>
        <v>189.52600000000001</v>
      </c>
      <c r="J196" s="34">
        <f t="shared" si="94"/>
        <v>1365.6489999999999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2025-02-17T11:41:47Z</dcterms:modified>
</cp:coreProperties>
</file>